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1\"/>
    </mc:Choice>
  </mc:AlternateContent>
  <bookViews>
    <workbookView xWindow="0" yWindow="0" windowWidth="20490" windowHeight="7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51" i="1" l="1"/>
  <c r="K43" i="1"/>
  <c r="K42" i="1"/>
  <c r="K32" i="1"/>
  <c r="K24" i="1"/>
  <c r="K23" i="1"/>
  <c r="K13" i="1"/>
  <c r="K195" i="1"/>
  <c r="K194" i="1"/>
  <c r="K184" i="1"/>
  <c r="K108" i="1" l="1"/>
  <c r="K100" i="1"/>
  <c r="K99" i="1"/>
  <c r="K89" i="1"/>
  <c r="K81" i="1"/>
  <c r="K80" i="1"/>
  <c r="K70" i="1"/>
  <c r="K62" i="1"/>
  <c r="K196" i="1" s="1"/>
  <c r="K61" i="1"/>
  <c r="K176" i="1"/>
  <c r="K175" i="1"/>
  <c r="K165" i="1"/>
  <c r="K157" i="1"/>
  <c r="K156" i="1"/>
  <c r="K146" i="1" l="1"/>
  <c r="K138" i="1"/>
  <c r="K137" i="1"/>
  <c r="K119" i="1"/>
  <c r="K118" i="1"/>
  <c r="K127" i="1"/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H24" i="1" s="1"/>
  <c r="H196" i="1" s="1"/>
  <c r="G13" i="1"/>
  <c r="G24" i="1" s="1"/>
  <c r="F13" i="1"/>
  <c r="G196" i="1" l="1"/>
  <c r="L138" i="1"/>
  <c r="L100" i="1"/>
  <c r="L43" i="1"/>
  <c r="I196" i="1"/>
  <c r="F24" i="1"/>
  <c r="J24" i="1"/>
  <c r="J196" i="1" s="1"/>
  <c r="F196" i="1"/>
</calcChain>
</file>

<file path=xl/sharedStrings.xml><?xml version="1.0" encoding="utf-8"?>
<sst xmlns="http://schemas.openxmlformats.org/spreadsheetml/2006/main" count="292" uniqueCount="104">
  <si>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</si>
  <si>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</si>
  <si>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</si>
  <si>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</si>
  <si>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</si>
  <si>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</si>
  <si>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</si>
  <si>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</si>
  <si>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</si>
  <si>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</si>
  <si>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</si>
  <si>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</si>
  <si>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</si>
  <si>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</si>
  <si>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</si>
  <si>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</si>
  <si>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</si>
  <si>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</si>
  <si>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</si>
  <si>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</si>
  <si>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</si>
  <si>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</si>
  <si>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</si>
  <si>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</si>
  <si>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</si>
  <si>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</si>
  <si>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</si>
  <si>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</si>
  <si>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</si>
  <si>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</si>
  <si>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</si>
  <si>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</si>
  <si>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</si>
  <si>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</si>
  <si>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</si>
  <si>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</si>
  <si>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Тефтели с соусом</t>
  </si>
  <si>
    <t>Картофельное пюре</t>
  </si>
  <si>
    <t>Хлеб Пшеничный</t>
  </si>
  <si>
    <t>Салат из белокачан.капусты</t>
  </si>
  <si>
    <t>Чай с  лимоном с маслом</t>
  </si>
  <si>
    <t>Плоды свежие (яблоки)</t>
  </si>
  <si>
    <t>100/50</t>
  </si>
  <si>
    <t>200/10/6</t>
  </si>
  <si>
    <t>цена</t>
  </si>
  <si>
    <t>№ рецептур</t>
  </si>
  <si>
    <t>ПР</t>
  </si>
  <si>
    <t>МКОУ "СОШ №26"</t>
  </si>
  <si>
    <t>Директор</t>
  </si>
  <si>
    <t>Бегиев З.А.</t>
  </si>
  <si>
    <t xml:space="preserve">Чай с  лимоном </t>
  </si>
  <si>
    <t>200/7</t>
  </si>
  <si>
    <t>Хлеб пшеничный с маслом</t>
  </si>
  <si>
    <t>50/15</t>
  </si>
  <si>
    <t>салаты</t>
  </si>
  <si>
    <t xml:space="preserve">Котлеты говяжьи </t>
  </si>
  <si>
    <t>100</t>
  </si>
  <si>
    <t>Капуста тушенная</t>
  </si>
  <si>
    <t>120</t>
  </si>
  <si>
    <t>Какао с молоком</t>
  </si>
  <si>
    <t>200</t>
  </si>
  <si>
    <t xml:space="preserve">Булочка домашняя </t>
  </si>
  <si>
    <t>хлеб пшеничный</t>
  </si>
  <si>
    <t>50</t>
  </si>
  <si>
    <t>выпечка</t>
  </si>
  <si>
    <t>Мясо курицы с соусом сметанным</t>
  </si>
  <si>
    <t>Каша пшенная</t>
  </si>
  <si>
    <t>150</t>
  </si>
  <si>
    <t>Чай с  лимоном</t>
  </si>
  <si>
    <t>200/6</t>
  </si>
  <si>
    <t>Хлеб пшеничный с маслом,сыром</t>
  </si>
  <si>
    <t>50/10/10</t>
  </si>
  <si>
    <t>гор.нап-ток</t>
  </si>
  <si>
    <t>Хлеб пшеничный с маслом и сыром</t>
  </si>
  <si>
    <t>50/15/15</t>
  </si>
  <si>
    <t xml:space="preserve">Плов из птицы (курица) </t>
  </si>
  <si>
    <t>Салат из свеклы отварной</t>
  </si>
  <si>
    <t>70</t>
  </si>
  <si>
    <t>Кофейный напиток с молоком</t>
  </si>
  <si>
    <t>салат</t>
  </si>
  <si>
    <t>Чай с лимоном</t>
  </si>
  <si>
    <t>Рыба запеченная</t>
  </si>
  <si>
    <t>Компот из свежих яблок</t>
  </si>
  <si>
    <t>канфеты мармелад</t>
  </si>
  <si>
    <t>сладкое</t>
  </si>
  <si>
    <t>Булочка домашняя с маслом сливочным</t>
  </si>
  <si>
    <t>100/15</t>
  </si>
  <si>
    <t>Рагу из птицы</t>
  </si>
  <si>
    <t>Гуляш</t>
  </si>
  <si>
    <t>Каша рассыпчатая гречневая</t>
  </si>
  <si>
    <t>шоколад аленка</t>
  </si>
  <si>
    <t>15</t>
  </si>
  <si>
    <t>Суп молочный</t>
  </si>
  <si>
    <t xml:space="preserve">Чай с лимоном </t>
  </si>
  <si>
    <t>Хлеб пшеничный</t>
  </si>
  <si>
    <t>Плоды свежие (банан)</t>
  </si>
  <si>
    <t>221</t>
  </si>
  <si>
    <t>Котлеты из говядины</t>
  </si>
  <si>
    <t>Каша рассыпчатая рисовая</t>
  </si>
  <si>
    <t>Яйца отварные</t>
  </si>
  <si>
    <t>40</t>
  </si>
  <si>
    <t>Макароны отварные с маслом</t>
  </si>
  <si>
    <t>пряники</t>
  </si>
  <si>
    <t>Булочка домашняя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</si>
</sst>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05" sqref="J2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47</v>
      </c>
      <c r="D1" s="54"/>
      <c r="E1" s="54"/>
      <c r="F1" s="12" t="s">
        <v>15</v>
      </c>
      <c r="G1" s="2" t="s">
        <v>16</v>
      </c>
      <c r="H1" s="55" t="s">
        <v>48</v>
      </c>
      <c r="I1" s="55"/>
      <c r="J1" s="55"/>
      <c r="K1" s="55"/>
    </row>
    <row r="2" spans="1:12" ht="18" x14ac:dyDescent="0.2">
      <c r="A2" s="34" t="s">
        <v>6</v>
      </c>
      <c r="C2" s="2"/>
      <c r="G2" s="2" t="s">
        <v>17</v>
      </c>
      <c r="H2" s="55" t="s">
        <v>49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33</v>
      </c>
      <c r="I4" s="46" t="s">
        <v>34</v>
      </c>
      <c r="J4" s="46" t="s">
        <v>35</v>
      </c>
    </row>
    <row r="5" spans="1:12" ht="33.75" x14ac:dyDescent="0.2">
      <c r="A5" s="44" t="s">
        <v>13</v>
      </c>
      <c r="B5" s="45" t="s">
        <v>14</v>
      </c>
      <c r="C5" s="35" t="s">
        <v>0</v>
      </c>
      <c r="D5" s="35" t="s">
        <v>12</v>
      </c>
      <c r="E5" s="35" t="s">
        <v>11</v>
      </c>
      <c r="F5" s="35" t="s">
        <v>32</v>
      </c>
      <c r="G5" s="35" t="s">
        <v>44</v>
      </c>
      <c r="H5" s="35" t="s">
        <v>10</v>
      </c>
      <c r="I5" s="35" t="s">
        <v>1</v>
      </c>
      <c r="J5" s="35" t="s">
        <v>2</v>
      </c>
      <c r="K5" s="36" t="s">
        <v>3</v>
      </c>
      <c r="L5" s="35" t="s">
        <v>45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38" t="s">
        <v>36</v>
      </c>
      <c r="F6" s="39" t="s">
        <v>42</v>
      </c>
      <c r="G6" s="39">
        <v>69.03</v>
      </c>
      <c r="H6" s="39">
        <v>128</v>
      </c>
      <c r="I6" s="39">
        <v>8.82</v>
      </c>
      <c r="J6" s="39">
        <v>6.02</v>
      </c>
      <c r="K6" s="40">
        <v>10.06</v>
      </c>
      <c r="L6" s="39">
        <v>289</v>
      </c>
    </row>
    <row r="7" spans="1:12" ht="15" x14ac:dyDescent="0.25">
      <c r="A7" s="23"/>
      <c r="B7" s="15"/>
      <c r="C7" s="11"/>
      <c r="D7" s="5" t="s">
        <v>20</v>
      </c>
      <c r="E7" s="41" t="s">
        <v>37</v>
      </c>
      <c r="F7" s="42">
        <v>150</v>
      </c>
      <c r="G7" s="42">
        <v>7.15</v>
      </c>
      <c r="H7" s="42">
        <v>137</v>
      </c>
      <c r="I7" s="42">
        <v>3.06</v>
      </c>
      <c r="J7" s="42">
        <v>2.16</v>
      </c>
      <c r="K7" s="43">
        <v>46.6</v>
      </c>
      <c r="L7" s="42">
        <v>312</v>
      </c>
    </row>
    <row r="8" spans="1:12" ht="15" x14ac:dyDescent="0.25">
      <c r="A8" s="23"/>
      <c r="B8" s="15"/>
      <c r="C8" s="11"/>
      <c r="D8" s="7" t="s">
        <v>22</v>
      </c>
      <c r="E8" s="41" t="s">
        <v>38</v>
      </c>
      <c r="F8" s="42">
        <v>50</v>
      </c>
      <c r="G8" s="42">
        <v>2.25</v>
      </c>
      <c r="H8" s="42">
        <v>145.19999999999999</v>
      </c>
      <c r="I8" s="42">
        <v>4.8600000000000003</v>
      </c>
      <c r="J8" s="42">
        <v>0.6</v>
      </c>
      <c r="K8" s="43">
        <v>29.28</v>
      </c>
      <c r="L8" s="42" t="s">
        <v>46</v>
      </c>
    </row>
    <row r="9" spans="1:12" ht="15" x14ac:dyDescent="0.25">
      <c r="A9" s="23"/>
      <c r="B9" s="15"/>
      <c r="C9" s="11"/>
      <c r="D9" s="7" t="s">
        <v>54</v>
      </c>
      <c r="E9" s="41" t="s">
        <v>39</v>
      </c>
      <c r="F9" s="42">
        <v>60</v>
      </c>
      <c r="G9" s="42">
        <v>2.2999999999999998</v>
      </c>
      <c r="H9" s="42">
        <v>36.24</v>
      </c>
      <c r="I9" s="42">
        <v>0.79</v>
      </c>
      <c r="J9" s="42">
        <v>1.95</v>
      </c>
      <c r="K9" s="43">
        <v>3.88</v>
      </c>
      <c r="L9" s="42">
        <v>45</v>
      </c>
    </row>
    <row r="10" spans="1:12" ht="15" x14ac:dyDescent="0.25">
      <c r="A10" s="23"/>
      <c r="B10" s="15"/>
      <c r="C10" s="11"/>
      <c r="D10" s="7" t="s">
        <v>21</v>
      </c>
      <c r="E10" s="41" t="s">
        <v>40</v>
      </c>
      <c r="F10" s="42" t="s">
        <v>43</v>
      </c>
      <c r="G10" s="42">
        <v>9.4</v>
      </c>
      <c r="H10" s="42">
        <v>55.9</v>
      </c>
      <c r="I10" s="42">
        <v>0.12</v>
      </c>
      <c r="J10" s="42">
        <v>0.02</v>
      </c>
      <c r="K10" s="43">
        <v>13.7</v>
      </c>
      <c r="L10" s="42">
        <v>377</v>
      </c>
    </row>
    <row r="11" spans="1:12" ht="15" x14ac:dyDescent="0.25">
      <c r="A11" s="23"/>
      <c r="B11" s="15"/>
      <c r="C11" s="11"/>
      <c r="D11" s="6" t="s">
        <v>23</v>
      </c>
      <c r="E11" s="41" t="s">
        <v>41</v>
      </c>
      <c r="F11" s="42">
        <v>120</v>
      </c>
      <c r="G11" s="42">
        <v>8.76</v>
      </c>
      <c r="H11" s="42">
        <v>59</v>
      </c>
      <c r="I11" s="42">
        <v>0.5</v>
      </c>
      <c r="J11" s="42">
        <v>0.5</v>
      </c>
      <c r="K11" s="43">
        <v>12.25</v>
      </c>
      <c r="L11" s="42">
        <v>338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380</v>
      </c>
      <c r="G13" s="19">
        <f t="shared" ref="G13:K13" si="0">SUM(G6:G12)</f>
        <v>98.890000000000015</v>
      </c>
      <c r="H13" s="19">
        <f t="shared" si="0"/>
        <v>561.33999999999992</v>
      </c>
      <c r="I13" s="19">
        <f t="shared" si="0"/>
        <v>18.150000000000002</v>
      </c>
      <c r="J13" s="19">
        <f t="shared" si="0"/>
        <v>11.249999999999998</v>
      </c>
      <c r="K13" s="19">
        <f t="shared" si="0"/>
        <v>115.77</v>
      </c>
      <c r="L13" s="19"/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21</v>
      </c>
      <c r="E14" s="41" t="s">
        <v>50</v>
      </c>
      <c r="F14" s="42" t="s">
        <v>51</v>
      </c>
      <c r="G14" s="42">
        <v>2.57</v>
      </c>
      <c r="H14" s="42">
        <v>55.9</v>
      </c>
      <c r="I14" s="42">
        <v>0.12</v>
      </c>
      <c r="J14" s="42">
        <v>0.02</v>
      </c>
      <c r="K14" s="43">
        <v>13.7</v>
      </c>
      <c r="L14" s="42">
        <v>377</v>
      </c>
    </row>
    <row r="15" spans="1:12" ht="15" x14ac:dyDescent="0.25">
      <c r="A15" s="23"/>
      <c r="B15" s="15"/>
      <c r="C15" s="11"/>
      <c r="D15" s="7" t="s">
        <v>25</v>
      </c>
      <c r="E15" s="41" t="s">
        <v>52</v>
      </c>
      <c r="F15" s="42" t="s">
        <v>53</v>
      </c>
      <c r="G15" s="42">
        <v>12.75</v>
      </c>
      <c r="H15" s="42">
        <v>129</v>
      </c>
      <c r="I15" s="42">
        <v>4.8600000000000003</v>
      </c>
      <c r="J15" s="42">
        <v>0.6</v>
      </c>
      <c r="K15" s="43">
        <v>29.28</v>
      </c>
      <c r="L15" s="42" t="s">
        <v>46</v>
      </c>
    </row>
    <row r="16" spans="1:12" ht="15" x14ac:dyDescent="0.25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K23" si="1">SUM(G14:G22)</f>
        <v>15.32</v>
      </c>
      <c r="H23" s="19">
        <f t="shared" si="1"/>
        <v>184.9</v>
      </c>
      <c r="I23" s="19">
        <f t="shared" si="1"/>
        <v>4.9800000000000004</v>
      </c>
      <c r="J23" s="19">
        <f t="shared" si="1"/>
        <v>0.62</v>
      </c>
      <c r="K23" s="19">
        <f t="shared" si="1"/>
        <v>42.980000000000004</v>
      </c>
      <c r="L23" s="19"/>
    </row>
    <row r="24" spans="1:12" ht="15" x14ac:dyDescent="0.2">
      <c r="A24" s="28">
        <f>A6</f>
        <v>1</v>
      </c>
      <c r="B24" s="29">
        <f>B6</f>
        <v>1</v>
      </c>
      <c r="C24" s="50" t="s">
        <v>4</v>
      </c>
      <c r="D24" s="51"/>
      <c r="E24" s="30"/>
      <c r="F24" s="31">
        <f>F13+F23</f>
        <v>380</v>
      </c>
      <c r="G24" s="31">
        <f t="shared" ref="G24:K24" si="2">G13+G23</f>
        <v>114.21000000000001</v>
      </c>
      <c r="H24" s="31">
        <f t="shared" si="2"/>
        <v>746.2399999999999</v>
      </c>
      <c r="I24" s="31">
        <f t="shared" si="2"/>
        <v>23.130000000000003</v>
      </c>
      <c r="J24" s="31">
        <f t="shared" si="2"/>
        <v>11.869999999999997</v>
      </c>
      <c r="K24" s="31">
        <f t="shared" si="2"/>
        <v>158.75</v>
      </c>
      <c r="L24" s="31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 t="s">
        <v>55</v>
      </c>
      <c r="F25" s="39" t="s">
        <v>56</v>
      </c>
      <c r="G25" s="39">
        <v>69.400000000000006</v>
      </c>
      <c r="H25" s="39">
        <v>290.10000000000002</v>
      </c>
      <c r="I25" s="39">
        <v>12.88</v>
      </c>
      <c r="J25" s="39">
        <v>20.100000000000001</v>
      </c>
      <c r="K25" s="40">
        <v>13.91</v>
      </c>
      <c r="L25" s="39">
        <v>268</v>
      </c>
    </row>
    <row r="26" spans="1:12" ht="15" x14ac:dyDescent="0.25">
      <c r="A26" s="14"/>
      <c r="B26" s="15"/>
      <c r="C26" s="11"/>
      <c r="D26" s="6" t="s">
        <v>27</v>
      </c>
      <c r="E26" s="41" t="s">
        <v>57</v>
      </c>
      <c r="F26" s="42" t="s">
        <v>58</v>
      </c>
      <c r="G26" s="42">
        <v>3</v>
      </c>
      <c r="H26" s="42">
        <v>211.37</v>
      </c>
      <c r="I26" s="42">
        <v>5.45</v>
      </c>
      <c r="J26" s="42">
        <v>5.78</v>
      </c>
      <c r="K26" s="43">
        <v>32.9</v>
      </c>
      <c r="L26" s="42">
        <v>139</v>
      </c>
    </row>
    <row r="27" spans="1:12" ht="15" x14ac:dyDescent="0.25">
      <c r="A27" s="14"/>
      <c r="B27" s="15"/>
      <c r="C27" s="11"/>
      <c r="D27" s="7" t="s">
        <v>21</v>
      </c>
      <c r="E27" s="41" t="s">
        <v>59</v>
      </c>
      <c r="F27" s="42" t="s">
        <v>60</v>
      </c>
      <c r="G27" s="42">
        <v>6.05</v>
      </c>
      <c r="H27" s="42">
        <v>119</v>
      </c>
      <c r="I27" s="42">
        <v>4.08</v>
      </c>
      <c r="J27" s="42">
        <v>3.54</v>
      </c>
      <c r="K27" s="43">
        <v>17.600000000000001</v>
      </c>
      <c r="L27" s="42">
        <v>382</v>
      </c>
    </row>
    <row r="28" spans="1:12" ht="15" x14ac:dyDescent="0.25">
      <c r="A28" s="14"/>
      <c r="B28" s="15"/>
      <c r="C28" s="11"/>
      <c r="D28" s="7" t="s">
        <v>64</v>
      </c>
      <c r="E28" s="41" t="s">
        <v>61</v>
      </c>
      <c r="F28" s="42" t="s">
        <v>56</v>
      </c>
      <c r="G28" s="42">
        <v>7.1</v>
      </c>
      <c r="H28" s="42">
        <v>283</v>
      </c>
      <c r="I28" s="42">
        <v>7.28</v>
      </c>
      <c r="J28" s="42">
        <v>12.52</v>
      </c>
      <c r="K28" s="43">
        <v>43.92</v>
      </c>
      <c r="L28" s="42">
        <v>424</v>
      </c>
    </row>
    <row r="29" spans="1:12" ht="15" x14ac:dyDescent="0.25">
      <c r="A29" s="14"/>
      <c r="B29" s="15"/>
      <c r="C29" s="11"/>
      <c r="D29" s="7" t="s">
        <v>22</v>
      </c>
      <c r="E29" s="41" t="s">
        <v>62</v>
      </c>
      <c r="F29" s="42" t="s">
        <v>63</v>
      </c>
      <c r="G29" s="42">
        <v>2.25</v>
      </c>
      <c r="H29" s="42">
        <v>145.19999999999999</v>
      </c>
      <c r="I29" s="42">
        <v>4.8600000000000003</v>
      </c>
      <c r="J29" s="42">
        <v>0.6</v>
      </c>
      <c r="K29" s="43">
        <v>29.28</v>
      </c>
      <c r="L29" s="42" t="s">
        <v>46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4">SUM(G25:G31)</f>
        <v>87.8</v>
      </c>
      <c r="H32" s="19">
        <f t="shared" ref="H32" si="5">SUM(H25:H31)</f>
        <v>1048.67</v>
      </c>
      <c r="I32" s="19">
        <f t="shared" ref="I32" si="6">SUM(I25:I31)</f>
        <v>34.550000000000004</v>
      </c>
      <c r="J32" s="19">
        <f t="shared" ref="J32:L32" si="7">SUM(J25:J31)</f>
        <v>42.54</v>
      </c>
      <c r="K32" s="19">
        <f t="shared" si="7"/>
        <v>137.61000000000001</v>
      </c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21</v>
      </c>
      <c r="E33" s="41" t="s">
        <v>50</v>
      </c>
      <c r="F33" s="42" t="s">
        <v>51</v>
      </c>
      <c r="G33" s="42">
        <v>2.57</v>
      </c>
      <c r="H33" s="42">
        <v>55.9</v>
      </c>
      <c r="I33" s="42">
        <v>0.12</v>
      </c>
      <c r="J33" s="42">
        <v>0.02</v>
      </c>
      <c r="K33" s="43">
        <v>13.7</v>
      </c>
      <c r="L33" s="42">
        <v>377</v>
      </c>
    </row>
    <row r="34" spans="1:12" ht="15" x14ac:dyDescent="0.25">
      <c r="A34" s="14"/>
      <c r="B34" s="15"/>
      <c r="C34" s="11"/>
      <c r="D34" s="7" t="s">
        <v>22</v>
      </c>
      <c r="E34" s="41" t="s">
        <v>62</v>
      </c>
      <c r="F34" s="42" t="s">
        <v>63</v>
      </c>
      <c r="G34" s="42">
        <v>2.25</v>
      </c>
      <c r="H34" s="42">
        <v>145.19999999999999</v>
      </c>
      <c r="I34" s="42">
        <v>7.28</v>
      </c>
      <c r="J34" s="42">
        <v>12.52</v>
      </c>
      <c r="K34" s="43">
        <v>43.92</v>
      </c>
      <c r="L34" s="42" t="s">
        <v>46</v>
      </c>
    </row>
    <row r="35" spans="1:12" ht="15" x14ac:dyDescent="0.25">
      <c r="A35" s="14"/>
      <c r="B35" s="15"/>
      <c r="C35" s="11"/>
      <c r="D35" s="7"/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8">SUM(G33:G41)</f>
        <v>4.82</v>
      </c>
      <c r="H42" s="19">
        <f t="shared" ref="H42" si="9">SUM(H33:H41)</f>
        <v>201.1</v>
      </c>
      <c r="I42" s="19">
        <f t="shared" ref="I42" si="10">SUM(I33:I41)</f>
        <v>7.4</v>
      </c>
      <c r="J42" s="19">
        <f t="shared" ref="J42:L42" si="11">SUM(J33:J41)</f>
        <v>12.54</v>
      </c>
      <c r="K42" s="19">
        <f t="shared" si="11"/>
        <v>57.620000000000005</v>
      </c>
      <c r="L42" s="19"/>
    </row>
    <row r="43" spans="1:12" ht="15.75" customHeight="1" thickBot="1" x14ac:dyDescent="0.25">
      <c r="A43" s="32">
        <f>A25</f>
        <v>1</v>
      </c>
      <c r="B43" s="32">
        <f>B25</f>
        <v>2</v>
      </c>
      <c r="C43" s="50" t="s">
        <v>4</v>
      </c>
      <c r="D43" s="51"/>
      <c r="E43" s="30"/>
      <c r="F43" s="31">
        <f>F32+F42</f>
        <v>0</v>
      </c>
      <c r="G43" s="31">
        <f t="shared" ref="G43" si="12">G32+G42</f>
        <v>92.62</v>
      </c>
      <c r="H43" s="31">
        <f t="shared" ref="H43" si="13">H32+H42</f>
        <v>1249.77</v>
      </c>
      <c r="I43" s="31">
        <f t="shared" ref="I43" si="14">I32+I42</f>
        <v>41.95</v>
      </c>
      <c r="J43" s="31">
        <f t="shared" ref="J43:L43" si="15">J32+J42</f>
        <v>55.08</v>
      </c>
      <c r="K43" s="31">
        <f t="shared" si="15"/>
        <v>195.23000000000002</v>
      </c>
      <c r="L43" s="31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 t="s">
        <v>65</v>
      </c>
      <c r="F44" s="39" t="s">
        <v>42</v>
      </c>
      <c r="G44" s="39">
        <v>35</v>
      </c>
      <c r="H44" s="39">
        <v>365.1</v>
      </c>
      <c r="I44" s="39">
        <v>24.21</v>
      </c>
      <c r="J44" s="39">
        <v>28.3</v>
      </c>
      <c r="K44" s="40">
        <v>3.42</v>
      </c>
      <c r="L44" s="39">
        <v>288</v>
      </c>
    </row>
    <row r="45" spans="1:12" ht="15" x14ac:dyDescent="0.25">
      <c r="A45" s="23"/>
      <c r="B45" s="15"/>
      <c r="C45" s="11"/>
      <c r="D45" s="6" t="s">
        <v>27</v>
      </c>
      <c r="E45" s="41" t="s">
        <v>66</v>
      </c>
      <c r="F45" s="42" t="s">
        <v>67</v>
      </c>
      <c r="G45" s="42">
        <v>6.5</v>
      </c>
      <c r="H45" s="42">
        <v>226.875</v>
      </c>
      <c r="I45" s="42">
        <v>8.2200000000000006</v>
      </c>
      <c r="J45" s="42">
        <v>2.16</v>
      </c>
      <c r="K45" s="43">
        <v>46.6</v>
      </c>
      <c r="L45" s="42">
        <v>171</v>
      </c>
    </row>
    <row r="46" spans="1:12" ht="15" x14ac:dyDescent="0.25">
      <c r="A46" s="23"/>
      <c r="B46" s="15"/>
      <c r="C46" s="11"/>
      <c r="D46" s="7" t="s">
        <v>72</v>
      </c>
      <c r="E46" s="41" t="s">
        <v>68</v>
      </c>
      <c r="F46" s="42" t="s">
        <v>69</v>
      </c>
      <c r="G46" s="42">
        <v>2.41</v>
      </c>
      <c r="H46" s="42">
        <v>55.9</v>
      </c>
      <c r="I46" s="42">
        <v>0.12</v>
      </c>
      <c r="J46" s="42">
        <v>0.02</v>
      </c>
      <c r="K46" s="43">
        <v>13.7</v>
      </c>
      <c r="L46" s="42">
        <v>377</v>
      </c>
    </row>
    <row r="47" spans="1:12" ht="15" x14ac:dyDescent="0.25">
      <c r="A47" s="23"/>
      <c r="B47" s="15"/>
      <c r="C47" s="11"/>
      <c r="D47" s="7" t="s">
        <v>22</v>
      </c>
      <c r="E47" s="41" t="s">
        <v>70</v>
      </c>
      <c r="F47" s="42" t="s">
        <v>71</v>
      </c>
      <c r="G47" s="42">
        <v>15.25</v>
      </c>
      <c r="H47" s="42">
        <v>315</v>
      </c>
      <c r="I47" s="42">
        <v>4.8600000000000003</v>
      </c>
      <c r="J47" s="42">
        <v>0.6</v>
      </c>
      <c r="K47" s="43">
        <v>29.28</v>
      </c>
      <c r="L47" s="42" t="s">
        <v>46</v>
      </c>
    </row>
    <row r="48" spans="1:12" ht="15" x14ac:dyDescent="0.25">
      <c r="A48" s="23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6">SUM(G44:G50)</f>
        <v>59.16</v>
      </c>
      <c r="H51" s="19">
        <f t="shared" ref="H51" si="17">SUM(H44:H50)</f>
        <v>962.875</v>
      </c>
      <c r="I51" s="19">
        <f t="shared" ref="I51" si="18">SUM(I44:I50)</f>
        <v>37.409999999999997</v>
      </c>
      <c r="J51" s="19">
        <f t="shared" ref="J51:L51" si="19">SUM(J44:J50)</f>
        <v>31.080000000000002</v>
      </c>
      <c r="K51" s="19">
        <f t="shared" si="19"/>
        <v>93</v>
      </c>
      <c r="L51" s="19"/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21</v>
      </c>
      <c r="E52" s="41" t="s">
        <v>68</v>
      </c>
      <c r="F52" s="42" t="s">
        <v>51</v>
      </c>
      <c r="G52" s="42">
        <v>2.57</v>
      </c>
      <c r="H52" s="42">
        <v>55.9</v>
      </c>
      <c r="I52" s="42">
        <v>0.12</v>
      </c>
      <c r="J52" s="42">
        <v>0.02</v>
      </c>
      <c r="K52" s="43">
        <v>13.7</v>
      </c>
      <c r="L52" s="56">
        <v>377</v>
      </c>
    </row>
    <row r="53" spans="1:12" ht="15.75" thickBot="1" x14ac:dyDescent="0.3">
      <c r="A53" s="23"/>
      <c r="B53" s="15"/>
      <c r="C53" s="11"/>
      <c r="D53" s="7" t="s">
        <v>22</v>
      </c>
      <c r="E53" s="41" t="s">
        <v>73</v>
      </c>
      <c r="F53" s="42" t="s">
        <v>74</v>
      </c>
      <c r="G53" s="42">
        <v>21.509999999999998</v>
      </c>
      <c r="H53" s="42">
        <v>318</v>
      </c>
      <c r="I53" s="42">
        <v>4.8600000000000003</v>
      </c>
      <c r="J53" s="42">
        <v>0.6</v>
      </c>
      <c r="K53" s="43">
        <v>29.28</v>
      </c>
      <c r="L53" s="57" t="s">
        <v>46</v>
      </c>
    </row>
    <row r="54" spans="1:12" ht="15" x14ac:dyDescent="0.25">
      <c r="A54" s="23"/>
      <c r="B54" s="15"/>
      <c r="C54" s="11"/>
      <c r="D54" s="7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0">SUM(G52:G60)</f>
        <v>24.08</v>
      </c>
      <c r="H61" s="19">
        <f t="shared" ref="H61" si="21">SUM(H52:H60)</f>
        <v>373.9</v>
      </c>
      <c r="I61" s="19">
        <f t="shared" ref="I61" si="22">SUM(I52:I60)</f>
        <v>4.9800000000000004</v>
      </c>
      <c r="J61" s="19">
        <f t="shared" ref="J61:L61" si="23">SUM(J52:J60)</f>
        <v>0.62</v>
      </c>
      <c r="K61" s="19">
        <f t="shared" si="23"/>
        <v>42.980000000000004</v>
      </c>
      <c r="L61" s="19"/>
    </row>
    <row r="62" spans="1:12" ht="15.75" customHeight="1" x14ac:dyDescent="0.2">
      <c r="A62" s="28">
        <f>A44</f>
        <v>1</v>
      </c>
      <c r="B62" s="29">
        <f>B44</f>
        <v>3</v>
      </c>
      <c r="C62" s="50" t="s">
        <v>4</v>
      </c>
      <c r="D62" s="51"/>
      <c r="E62" s="30"/>
      <c r="F62" s="31">
        <f>F51+F61</f>
        <v>0</v>
      </c>
      <c r="G62" s="31">
        <f t="shared" ref="G62" si="24">G51+G61</f>
        <v>83.24</v>
      </c>
      <c r="H62" s="31">
        <f t="shared" ref="H62" si="25">H51+H61</f>
        <v>1336.7750000000001</v>
      </c>
      <c r="I62" s="31">
        <f t="shared" ref="I62" si="26">I51+I61</f>
        <v>42.39</v>
      </c>
      <c r="J62" s="31">
        <f t="shared" ref="J62:L62" si="27">J51+J61</f>
        <v>31.700000000000003</v>
      </c>
      <c r="K62" s="31">
        <f t="shared" si="27"/>
        <v>135.98000000000002</v>
      </c>
      <c r="L62" s="31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 t="s">
        <v>75</v>
      </c>
      <c r="F63" s="39" t="s">
        <v>67</v>
      </c>
      <c r="G63" s="39">
        <v>38.159999999999997</v>
      </c>
      <c r="H63" s="39">
        <v>229</v>
      </c>
      <c r="I63" s="39">
        <v>12.71</v>
      </c>
      <c r="J63" s="39">
        <v>7.85</v>
      </c>
      <c r="K63" s="40">
        <v>26.8</v>
      </c>
      <c r="L63" s="39">
        <v>291</v>
      </c>
    </row>
    <row r="64" spans="1:12" ht="15" x14ac:dyDescent="0.25">
      <c r="A64" s="23"/>
      <c r="B64" s="15"/>
      <c r="C64" s="11"/>
      <c r="D64" s="6" t="s">
        <v>79</v>
      </c>
      <c r="E64" s="41" t="s">
        <v>76</v>
      </c>
      <c r="F64" s="42" t="s">
        <v>77</v>
      </c>
      <c r="G64" s="42">
        <v>1.82</v>
      </c>
      <c r="H64" s="42">
        <v>74.240000000000009</v>
      </c>
      <c r="I64" s="42">
        <v>1.4079999999999999</v>
      </c>
      <c r="J64" s="42">
        <v>6.0119999999999996</v>
      </c>
      <c r="K64" s="43">
        <v>8.26</v>
      </c>
      <c r="L64" s="42">
        <v>52</v>
      </c>
    </row>
    <row r="65" spans="1:12" ht="15" x14ac:dyDescent="0.25">
      <c r="A65" s="23"/>
      <c r="B65" s="15"/>
      <c r="C65" s="11"/>
      <c r="D65" s="7" t="s">
        <v>21</v>
      </c>
      <c r="E65" s="41" t="s">
        <v>78</v>
      </c>
      <c r="F65" s="42" t="s">
        <v>60</v>
      </c>
      <c r="G65" s="42">
        <v>7.58</v>
      </c>
      <c r="H65" s="42">
        <v>100.6</v>
      </c>
      <c r="I65" s="42">
        <v>31.66</v>
      </c>
      <c r="J65" s="42">
        <v>0.26</v>
      </c>
      <c r="K65" s="43">
        <v>15.94</v>
      </c>
      <c r="L65" s="42">
        <v>379</v>
      </c>
    </row>
    <row r="66" spans="1:12" ht="15" x14ac:dyDescent="0.25">
      <c r="A66" s="23"/>
      <c r="B66" s="15"/>
      <c r="C66" s="11"/>
      <c r="D66" s="7" t="s">
        <v>22</v>
      </c>
      <c r="E66" s="41" t="s">
        <v>38</v>
      </c>
      <c r="F66" s="42" t="s">
        <v>63</v>
      </c>
      <c r="G66" s="42">
        <v>2.25</v>
      </c>
      <c r="H66" s="42">
        <v>145.19999999999999</v>
      </c>
      <c r="I66" s="42">
        <v>4.8600000000000003</v>
      </c>
      <c r="J66" s="42">
        <v>0.6</v>
      </c>
      <c r="K66" s="43">
        <v>29.28</v>
      </c>
      <c r="L66" s="42" t="s">
        <v>46</v>
      </c>
    </row>
    <row r="67" spans="1:12" ht="15" x14ac:dyDescent="0.25">
      <c r="A67" s="23"/>
      <c r="B67" s="15"/>
      <c r="C67" s="11"/>
      <c r="D67" s="7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28">SUM(G63:G69)</f>
        <v>49.809999999999995</v>
      </c>
      <c r="H70" s="19">
        <f t="shared" ref="H70" si="29">SUM(H63:H69)</f>
        <v>549.04</v>
      </c>
      <c r="I70" s="19">
        <f t="shared" ref="I70" si="30">SUM(I63:I69)</f>
        <v>50.637999999999998</v>
      </c>
      <c r="J70" s="19">
        <f t="shared" ref="J70:L70" si="31">SUM(J63:J69)</f>
        <v>14.721999999999998</v>
      </c>
      <c r="K70" s="19">
        <f t="shared" si="31"/>
        <v>80.28</v>
      </c>
      <c r="L70" s="19"/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21</v>
      </c>
      <c r="E71" s="41" t="s">
        <v>80</v>
      </c>
      <c r="F71" s="42" t="s">
        <v>51</v>
      </c>
      <c r="G71" s="42">
        <v>2.57</v>
      </c>
      <c r="H71" s="42">
        <v>55.9</v>
      </c>
      <c r="I71" s="42">
        <v>4.08</v>
      </c>
      <c r="J71" s="42">
        <v>3.54</v>
      </c>
      <c r="K71" s="43">
        <v>17.600000000000001</v>
      </c>
      <c r="L71" s="42">
        <v>377</v>
      </c>
    </row>
    <row r="72" spans="1:12" ht="15" x14ac:dyDescent="0.25">
      <c r="A72" s="23"/>
      <c r="B72" s="15"/>
      <c r="C72" s="11"/>
      <c r="D72" s="7" t="s">
        <v>64</v>
      </c>
      <c r="E72" s="41" t="s">
        <v>61</v>
      </c>
      <c r="F72" s="42" t="s">
        <v>56</v>
      </c>
      <c r="G72" s="42">
        <v>7.1</v>
      </c>
      <c r="H72" s="42">
        <v>232</v>
      </c>
      <c r="I72" s="42">
        <v>7.28</v>
      </c>
      <c r="J72" s="42">
        <v>12.52</v>
      </c>
      <c r="K72" s="43">
        <v>43.92</v>
      </c>
      <c r="L72" s="42">
        <v>424</v>
      </c>
    </row>
    <row r="73" spans="1:12" ht="15" x14ac:dyDescent="0.25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2">SUM(G71:G79)</f>
        <v>9.67</v>
      </c>
      <c r="H80" s="19">
        <f t="shared" ref="H80" si="33">SUM(H71:H79)</f>
        <v>287.89999999999998</v>
      </c>
      <c r="I80" s="19">
        <f t="shared" ref="I80" si="34">SUM(I71:I79)</f>
        <v>11.36</v>
      </c>
      <c r="J80" s="19">
        <f t="shared" ref="J80:L80" si="35">SUM(J71:J79)</f>
        <v>16.059999999999999</v>
      </c>
      <c r="K80" s="19">
        <f t="shared" si="35"/>
        <v>61.52</v>
      </c>
      <c r="L80" s="19"/>
    </row>
    <row r="81" spans="1:12" ht="15.75" customHeight="1" x14ac:dyDescent="0.2">
      <c r="A81" s="28">
        <f>A63</f>
        <v>1</v>
      </c>
      <c r="B81" s="29">
        <f>B63</f>
        <v>4</v>
      </c>
      <c r="C81" s="50" t="s">
        <v>4</v>
      </c>
      <c r="D81" s="51"/>
      <c r="E81" s="30"/>
      <c r="F81" s="31">
        <f>F70+F80</f>
        <v>0</v>
      </c>
      <c r="G81" s="31">
        <f t="shared" ref="G81" si="36">G70+G80</f>
        <v>59.48</v>
      </c>
      <c r="H81" s="31">
        <f t="shared" ref="H81" si="37">H70+H80</f>
        <v>836.93999999999994</v>
      </c>
      <c r="I81" s="31">
        <f t="shared" ref="I81" si="38">I70+I80</f>
        <v>61.997999999999998</v>
      </c>
      <c r="J81" s="31">
        <f t="shared" ref="J81:L81" si="39">J70+J80</f>
        <v>30.781999999999996</v>
      </c>
      <c r="K81" s="31">
        <f t="shared" si="39"/>
        <v>141.80000000000001</v>
      </c>
      <c r="L81" s="31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 t="s">
        <v>81</v>
      </c>
      <c r="F82" s="39" t="s">
        <v>56</v>
      </c>
      <c r="G82" s="39">
        <v>36</v>
      </c>
      <c r="H82" s="39">
        <v>190.1</v>
      </c>
      <c r="I82" s="39">
        <v>12.66</v>
      </c>
      <c r="J82" s="39">
        <v>12.62</v>
      </c>
      <c r="K82" s="40">
        <v>6.44</v>
      </c>
      <c r="L82" s="39">
        <v>230</v>
      </c>
    </row>
    <row r="83" spans="1:12" ht="15" x14ac:dyDescent="0.25">
      <c r="A83" s="23"/>
      <c r="B83" s="15"/>
      <c r="C83" s="11"/>
      <c r="D83" s="6" t="s">
        <v>27</v>
      </c>
      <c r="E83" s="41" t="s">
        <v>37</v>
      </c>
      <c r="F83" s="42" t="s">
        <v>67</v>
      </c>
      <c r="G83" s="42">
        <v>7.15</v>
      </c>
      <c r="H83" s="42">
        <v>137</v>
      </c>
      <c r="I83" s="42">
        <v>3.06</v>
      </c>
      <c r="J83" s="42">
        <v>2.16</v>
      </c>
      <c r="K83" s="43">
        <v>46.6</v>
      </c>
      <c r="L83" s="42">
        <v>312</v>
      </c>
    </row>
    <row r="84" spans="1:12" ht="15" x14ac:dyDescent="0.25">
      <c r="A84" s="23"/>
      <c r="B84" s="15"/>
      <c r="C84" s="11"/>
      <c r="D84" s="7" t="s">
        <v>28</v>
      </c>
      <c r="E84" s="41" t="s">
        <v>82</v>
      </c>
      <c r="F84" s="42" t="s">
        <v>60</v>
      </c>
      <c r="G84" s="42">
        <v>2.15</v>
      </c>
      <c r="H84" s="42">
        <v>115</v>
      </c>
      <c r="I84" s="42">
        <v>0.16</v>
      </c>
      <c r="J84" s="42">
        <v>0.16</v>
      </c>
      <c r="K84" s="43">
        <v>27.9</v>
      </c>
      <c r="L84" s="42">
        <v>342</v>
      </c>
    </row>
    <row r="85" spans="1:12" ht="15" x14ac:dyDescent="0.25">
      <c r="A85" s="23"/>
      <c r="B85" s="15"/>
      <c r="C85" s="11"/>
      <c r="D85" s="7" t="s">
        <v>84</v>
      </c>
      <c r="E85" s="41" t="s">
        <v>83</v>
      </c>
      <c r="F85" s="42" t="s">
        <v>63</v>
      </c>
      <c r="G85" s="42">
        <v>16</v>
      </c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22</v>
      </c>
      <c r="E86" s="41" t="s">
        <v>38</v>
      </c>
      <c r="F86" s="42" t="s">
        <v>63</v>
      </c>
      <c r="G86" s="42">
        <v>2.25</v>
      </c>
      <c r="H86" s="42">
        <v>145.19999999999999</v>
      </c>
      <c r="I86" s="42">
        <v>4.8600000000000003</v>
      </c>
      <c r="J86" s="42">
        <v>0.6</v>
      </c>
      <c r="K86" s="43">
        <v>29.28</v>
      </c>
      <c r="L86" s="42" t="s">
        <v>46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0">SUM(G82:G88)</f>
        <v>63.55</v>
      </c>
      <c r="H89" s="19">
        <f t="shared" ref="H89" si="41">SUM(H82:H88)</f>
        <v>587.29999999999995</v>
      </c>
      <c r="I89" s="19">
        <f t="shared" ref="I89" si="42">SUM(I82:I88)</f>
        <v>20.740000000000002</v>
      </c>
      <c r="J89" s="19">
        <f t="shared" ref="J89:L89" si="43">SUM(J82:J88)</f>
        <v>15.54</v>
      </c>
      <c r="K89" s="19">
        <f t="shared" si="43"/>
        <v>110.22</v>
      </c>
      <c r="L89" s="19"/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64</v>
      </c>
      <c r="E90" s="41" t="s">
        <v>85</v>
      </c>
      <c r="F90" s="42" t="s">
        <v>86</v>
      </c>
      <c r="G90" s="42">
        <v>17.600000000000001</v>
      </c>
      <c r="H90" s="42">
        <v>342</v>
      </c>
      <c r="I90" s="42">
        <v>7.28</v>
      </c>
      <c r="J90" s="42">
        <v>12.52</v>
      </c>
      <c r="K90" s="43">
        <v>43.92</v>
      </c>
      <c r="L90" s="42">
        <v>424</v>
      </c>
    </row>
    <row r="91" spans="1:12" ht="15" x14ac:dyDescent="0.25">
      <c r="A91" s="23"/>
      <c r="B91" s="15"/>
      <c r="C91" s="11"/>
      <c r="D91" s="7" t="s">
        <v>28</v>
      </c>
      <c r="E91" s="41" t="s">
        <v>80</v>
      </c>
      <c r="F91" s="42" t="s">
        <v>51</v>
      </c>
      <c r="G91" s="42">
        <v>2.57</v>
      </c>
      <c r="H91" s="42">
        <v>55.9</v>
      </c>
      <c r="I91" s="42">
        <v>0.16</v>
      </c>
      <c r="J91" s="42">
        <v>0.16</v>
      </c>
      <c r="K91" s="43">
        <v>27.9</v>
      </c>
      <c r="L91" s="42">
        <v>377</v>
      </c>
    </row>
    <row r="92" spans="1:12" ht="15" x14ac:dyDescent="0.25">
      <c r="A92" s="23"/>
      <c r="B92" s="15"/>
      <c r="C92" s="11"/>
      <c r="D92" s="7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/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4">SUM(G90:G98)</f>
        <v>20.170000000000002</v>
      </c>
      <c r="H99" s="19">
        <f t="shared" ref="H99" si="45">SUM(H90:H98)</f>
        <v>397.9</v>
      </c>
      <c r="I99" s="19">
        <f t="shared" ref="I99" si="46">SUM(I90:I98)</f>
        <v>7.44</v>
      </c>
      <c r="J99" s="19">
        <f t="shared" ref="J99:L99" si="47">SUM(J90:J98)</f>
        <v>12.68</v>
      </c>
      <c r="K99" s="19">
        <f t="shared" si="47"/>
        <v>71.819999999999993</v>
      </c>
      <c r="L99" s="19"/>
    </row>
    <row r="100" spans="1:12" ht="15.75" customHeight="1" x14ac:dyDescent="0.2">
      <c r="A100" s="28">
        <f>A82</f>
        <v>1</v>
      </c>
      <c r="B100" s="29">
        <f>B82</f>
        <v>5</v>
      </c>
      <c r="C100" s="50" t="s">
        <v>4</v>
      </c>
      <c r="D100" s="51"/>
      <c r="E100" s="30"/>
      <c r="F100" s="31">
        <f>F89+F99</f>
        <v>0</v>
      </c>
      <c r="G100" s="31">
        <f t="shared" ref="G100" si="48">G89+G99</f>
        <v>83.72</v>
      </c>
      <c r="H100" s="31">
        <f t="shared" ref="H100" si="49">H89+H99</f>
        <v>985.19999999999993</v>
      </c>
      <c r="I100" s="31">
        <f t="shared" ref="I100" si="50">I89+I99</f>
        <v>28.180000000000003</v>
      </c>
      <c r="J100" s="31">
        <f t="shared" ref="J100:L100" si="51">J89+J99</f>
        <v>28.22</v>
      </c>
      <c r="K100" s="31">
        <f t="shared" si="51"/>
        <v>182.04</v>
      </c>
      <c r="L100" s="31">
        <f t="shared" si="51"/>
        <v>0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38" t="s">
        <v>87</v>
      </c>
      <c r="F101" s="39" t="s">
        <v>42</v>
      </c>
      <c r="G101" s="39">
        <v>36.950000000000003</v>
      </c>
      <c r="H101" s="39">
        <v>186</v>
      </c>
      <c r="I101" s="39">
        <v>10.8</v>
      </c>
      <c r="J101" s="39">
        <v>10.1</v>
      </c>
      <c r="K101" s="40">
        <v>13</v>
      </c>
      <c r="L101" s="39">
        <v>289</v>
      </c>
    </row>
    <row r="102" spans="1:12" ht="15" x14ac:dyDescent="0.25">
      <c r="A102" s="23"/>
      <c r="B102" s="15"/>
      <c r="C102" s="11"/>
      <c r="D102" s="6" t="s">
        <v>22</v>
      </c>
      <c r="E102" s="41" t="s">
        <v>38</v>
      </c>
      <c r="F102" s="42">
        <v>50</v>
      </c>
      <c r="G102" s="42">
        <v>2.25</v>
      </c>
      <c r="H102" s="42">
        <v>145.19999999999999</v>
      </c>
      <c r="I102" s="42">
        <v>4.8600000000000003</v>
      </c>
      <c r="J102" s="42">
        <v>0.6</v>
      </c>
      <c r="K102" s="43">
        <v>29.28</v>
      </c>
      <c r="L102" s="42" t="s">
        <v>46</v>
      </c>
    </row>
    <row r="103" spans="1:12" ht="15" x14ac:dyDescent="0.25">
      <c r="A103" s="23"/>
      <c r="B103" s="15"/>
      <c r="C103" s="11"/>
      <c r="D103" s="7" t="s">
        <v>21</v>
      </c>
      <c r="E103" s="41" t="s">
        <v>59</v>
      </c>
      <c r="F103" s="42">
        <v>200</v>
      </c>
      <c r="G103" s="42">
        <v>6.05</v>
      </c>
      <c r="H103" s="42">
        <v>119</v>
      </c>
      <c r="I103" s="42">
        <v>4.08</v>
      </c>
      <c r="J103" s="42">
        <v>3.54</v>
      </c>
      <c r="K103" s="43">
        <v>17.600000000000001</v>
      </c>
      <c r="L103" s="42">
        <v>382</v>
      </c>
    </row>
    <row r="104" spans="1:12" ht="15" x14ac:dyDescent="0.25">
      <c r="A104" s="23"/>
      <c r="B104" s="15"/>
      <c r="C104" s="11"/>
      <c r="D104" s="7" t="s">
        <v>23</v>
      </c>
      <c r="E104" s="41" t="s">
        <v>41</v>
      </c>
      <c r="F104" s="42">
        <v>130</v>
      </c>
      <c r="G104" s="42">
        <v>8.76</v>
      </c>
      <c r="H104" s="42">
        <v>59</v>
      </c>
      <c r="I104" s="42">
        <v>0.5</v>
      </c>
      <c r="J104" s="42">
        <v>0.5</v>
      </c>
      <c r="K104" s="43">
        <v>12.25</v>
      </c>
      <c r="L104" s="42">
        <v>338</v>
      </c>
    </row>
    <row r="105" spans="1:12" ht="15" x14ac:dyDescent="0.25">
      <c r="A105" s="23"/>
      <c r="B105" s="15"/>
      <c r="C105" s="11"/>
      <c r="D105" s="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380</v>
      </c>
      <c r="G108" s="19">
        <f t="shared" ref="G108:K108" si="52">SUM(G101:G107)</f>
        <v>54.01</v>
      </c>
      <c r="H108" s="19">
        <f t="shared" si="52"/>
        <v>509.2</v>
      </c>
      <c r="I108" s="19">
        <f t="shared" si="52"/>
        <v>20.240000000000002</v>
      </c>
      <c r="J108" s="19">
        <f t="shared" si="52"/>
        <v>14.739999999999998</v>
      </c>
      <c r="K108" s="19">
        <f t="shared" si="52"/>
        <v>72.13</v>
      </c>
      <c r="L108" s="19"/>
    </row>
    <row r="109" spans="1:12" ht="15" x14ac:dyDescent="0.25">
      <c r="A109" s="25">
        <f>A101</f>
        <v>2</v>
      </c>
      <c r="B109" s="13">
        <f>B101</f>
        <v>6</v>
      </c>
      <c r="C109" s="10" t="s">
        <v>24</v>
      </c>
      <c r="D109" s="7" t="s">
        <v>21</v>
      </c>
      <c r="E109" s="41" t="s">
        <v>50</v>
      </c>
      <c r="F109" s="42" t="s">
        <v>51</v>
      </c>
      <c r="G109" s="42">
        <v>2.57</v>
      </c>
      <c r="H109" s="42">
        <v>55.9</v>
      </c>
      <c r="I109" s="42">
        <v>0.12</v>
      </c>
      <c r="J109" s="42">
        <v>0.02</v>
      </c>
      <c r="K109" s="43">
        <v>13.7</v>
      </c>
      <c r="L109" s="42">
        <v>377</v>
      </c>
    </row>
    <row r="110" spans="1:12" ht="15" x14ac:dyDescent="0.25">
      <c r="A110" s="23"/>
      <c r="B110" s="15"/>
      <c r="C110" s="11"/>
      <c r="D110" s="7" t="s">
        <v>22</v>
      </c>
      <c r="E110" s="41" t="s">
        <v>52</v>
      </c>
      <c r="F110" s="42" t="s">
        <v>53</v>
      </c>
      <c r="G110" s="42">
        <v>12.75</v>
      </c>
      <c r="H110" s="42">
        <v>129</v>
      </c>
      <c r="I110" s="42">
        <v>4.8600000000000003</v>
      </c>
      <c r="J110" s="42">
        <v>0.6</v>
      </c>
      <c r="K110" s="43">
        <v>29.28</v>
      </c>
      <c r="L110" s="42" t="s">
        <v>46</v>
      </c>
    </row>
    <row r="111" spans="1:12" ht="15" x14ac:dyDescent="0.25">
      <c r="A111" s="23"/>
      <c r="B111" s="15"/>
      <c r="C111" s="11"/>
      <c r="D111" s="7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K118" si="53">SUM(G109:G117)</f>
        <v>15.32</v>
      </c>
      <c r="H118" s="19">
        <f t="shared" si="53"/>
        <v>184.9</v>
      </c>
      <c r="I118" s="19">
        <f t="shared" si="53"/>
        <v>4.9800000000000004</v>
      </c>
      <c r="J118" s="19">
        <f t="shared" si="53"/>
        <v>0.62</v>
      </c>
      <c r="K118" s="19">
        <f t="shared" si="53"/>
        <v>42.980000000000004</v>
      </c>
      <c r="L118" s="19"/>
    </row>
    <row r="119" spans="1:12" ht="15.75" thickBot="1" x14ac:dyDescent="0.25">
      <c r="A119" s="28">
        <f>A101</f>
        <v>2</v>
      </c>
      <c r="B119" s="29">
        <f>B101</f>
        <v>6</v>
      </c>
      <c r="C119" s="50" t="s">
        <v>4</v>
      </c>
      <c r="D119" s="51"/>
      <c r="E119" s="30"/>
      <c r="F119" s="31">
        <f>F108+F118</f>
        <v>380</v>
      </c>
      <c r="G119" s="31">
        <f t="shared" ref="G119" si="54">G108+G118</f>
        <v>69.33</v>
      </c>
      <c r="H119" s="31">
        <f t="shared" ref="H119" si="55">H108+H118</f>
        <v>694.1</v>
      </c>
      <c r="I119" s="31">
        <f t="shared" ref="I119" si="56">I108+I118</f>
        <v>25.220000000000002</v>
      </c>
      <c r="J119" s="31">
        <f t="shared" ref="J119:L119" si="57">J108+J118</f>
        <v>15.359999999999998</v>
      </c>
      <c r="K119" s="31">
        <f t="shared" si="57"/>
        <v>115.11</v>
      </c>
      <c r="L119" s="31"/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38" t="s">
        <v>88</v>
      </c>
      <c r="F120" s="39" t="s">
        <v>56</v>
      </c>
      <c r="G120" s="39">
        <v>66.39</v>
      </c>
      <c r="H120" s="39">
        <v>290.10000000000002</v>
      </c>
      <c r="I120" s="39">
        <v>12.88</v>
      </c>
      <c r="J120" s="39">
        <v>20.100000000000001</v>
      </c>
      <c r="K120" s="40">
        <v>13.91</v>
      </c>
      <c r="L120" s="39">
        <v>260</v>
      </c>
    </row>
    <row r="121" spans="1:12" ht="15" x14ac:dyDescent="0.25">
      <c r="A121" s="14"/>
      <c r="B121" s="15"/>
      <c r="C121" s="11"/>
      <c r="D121" s="6" t="s">
        <v>27</v>
      </c>
      <c r="E121" s="41" t="s">
        <v>89</v>
      </c>
      <c r="F121" s="42" t="s">
        <v>67</v>
      </c>
      <c r="G121" s="42">
        <v>6.3</v>
      </c>
      <c r="H121" s="58">
        <v>26.25</v>
      </c>
      <c r="I121" s="58">
        <v>8.296875</v>
      </c>
      <c r="J121" s="58">
        <v>8.953125</v>
      </c>
      <c r="K121" s="59">
        <v>37.368749999999999</v>
      </c>
      <c r="L121" s="42">
        <v>171</v>
      </c>
    </row>
    <row r="122" spans="1:12" ht="15" x14ac:dyDescent="0.25">
      <c r="A122" s="14"/>
      <c r="B122" s="15"/>
      <c r="C122" s="11"/>
      <c r="D122" s="7" t="s">
        <v>21</v>
      </c>
      <c r="E122" s="41" t="s">
        <v>80</v>
      </c>
      <c r="F122" s="42" t="s">
        <v>69</v>
      </c>
      <c r="G122" s="42">
        <v>2.4</v>
      </c>
      <c r="H122" s="42">
        <v>62</v>
      </c>
      <c r="I122" s="42">
        <v>0.13</v>
      </c>
      <c r="J122" s="42">
        <v>0.02</v>
      </c>
      <c r="K122" s="43">
        <v>15.2</v>
      </c>
      <c r="L122" s="42">
        <v>377</v>
      </c>
    </row>
    <row r="123" spans="1:12" ht="15" x14ac:dyDescent="0.25">
      <c r="A123" s="14"/>
      <c r="B123" s="15"/>
      <c r="C123" s="11"/>
      <c r="D123" s="7" t="s">
        <v>64</v>
      </c>
      <c r="E123" s="41" t="s">
        <v>61</v>
      </c>
      <c r="F123" s="42" t="s">
        <v>56</v>
      </c>
      <c r="G123" s="42">
        <v>7.1</v>
      </c>
      <c r="H123" s="42">
        <v>283</v>
      </c>
      <c r="I123" s="42">
        <v>7.9</v>
      </c>
      <c r="J123" s="42">
        <v>8.1199999999999992</v>
      </c>
      <c r="K123" s="43">
        <v>44.48</v>
      </c>
      <c r="L123" s="42">
        <v>424</v>
      </c>
    </row>
    <row r="124" spans="1:12" ht="15" x14ac:dyDescent="0.25">
      <c r="A124" s="14"/>
      <c r="B124" s="15"/>
      <c r="C124" s="11"/>
      <c r="D124" s="7" t="s">
        <v>22</v>
      </c>
      <c r="E124" s="41" t="s">
        <v>62</v>
      </c>
      <c r="F124" s="42" t="s">
        <v>63</v>
      </c>
      <c r="G124" s="42">
        <v>2.25</v>
      </c>
      <c r="H124" s="42">
        <v>145.19999999999999</v>
      </c>
      <c r="I124" s="42">
        <v>4.8600000000000003</v>
      </c>
      <c r="J124" s="42">
        <v>0.6</v>
      </c>
      <c r="K124" s="43">
        <v>29.28</v>
      </c>
      <c r="L124" s="42" t="s">
        <v>46</v>
      </c>
    </row>
    <row r="125" spans="1:12" ht="15" x14ac:dyDescent="0.25">
      <c r="A125" s="14"/>
      <c r="B125" s="15"/>
      <c r="C125" s="11"/>
      <c r="D125" s="6" t="s">
        <v>84</v>
      </c>
      <c r="E125" s="41" t="s">
        <v>90</v>
      </c>
      <c r="F125" s="42" t="s">
        <v>91</v>
      </c>
      <c r="G125" s="42">
        <v>22</v>
      </c>
      <c r="H125" s="42"/>
      <c r="I125" s="42"/>
      <c r="J125" s="42"/>
      <c r="K125" s="43"/>
      <c r="L125" s="42" t="s">
        <v>46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K127" si="58">SUM(G120:G126)</f>
        <v>106.44</v>
      </c>
      <c r="H127" s="61">
        <f t="shared" si="58"/>
        <v>806.55</v>
      </c>
      <c r="I127" s="61">
        <f t="shared" si="58"/>
        <v>34.066875000000003</v>
      </c>
      <c r="J127" s="61">
        <f t="shared" si="58"/>
        <v>37.793125000000003</v>
      </c>
      <c r="K127" s="61">
        <f t="shared" si="58"/>
        <v>140.23875000000001</v>
      </c>
      <c r="L127" s="19"/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21</v>
      </c>
      <c r="E128" s="41" t="s">
        <v>50</v>
      </c>
      <c r="F128" s="42" t="s">
        <v>51</v>
      </c>
      <c r="G128" s="42">
        <v>2.57</v>
      </c>
      <c r="H128" s="42">
        <v>55.9</v>
      </c>
      <c r="I128" s="42">
        <v>0.12</v>
      </c>
      <c r="J128" s="42">
        <v>0.02</v>
      </c>
      <c r="K128" s="43">
        <v>13.7</v>
      </c>
      <c r="L128" s="42">
        <v>377</v>
      </c>
    </row>
    <row r="129" spans="1:12" ht="15" x14ac:dyDescent="0.25">
      <c r="A129" s="14"/>
      <c r="B129" s="15"/>
      <c r="C129" s="11"/>
      <c r="D129" s="7" t="s">
        <v>64</v>
      </c>
      <c r="E129" s="41" t="s">
        <v>62</v>
      </c>
      <c r="F129" s="42" t="s">
        <v>63</v>
      </c>
      <c r="G129" s="42">
        <v>2.25</v>
      </c>
      <c r="H129" s="42">
        <v>145.19999999999999</v>
      </c>
      <c r="I129" s="42">
        <v>7.28</v>
      </c>
      <c r="J129" s="42">
        <v>12.52</v>
      </c>
      <c r="K129" s="43">
        <v>43.92</v>
      </c>
      <c r="L129" s="42">
        <v>424</v>
      </c>
    </row>
    <row r="130" spans="1:12" ht="15" x14ac:dyDescent="0.25">
      <c r="A130" s="14"/>
      <c r="B130" s="15"/>
      <c r="C130" s="11"/>
      <c r="D130" s="7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K137" si="59">SUM(G128:G136)</f>
        <v>4.82</v>
      </c>
      <c r="H137" s="19">
        <f t="shared" si="59"/>
        <v>201.1</v>
      </c>
      <c r="I137" s="19">
        <f t="shared" si="59"/>
        <v>7.4</v>
      </c>
      <c r="J137" s="19">
        <f t="shared" si="59"/>
        <v>12.54</v>
      </c>
      <c r="K137" s="19">
        <f t="shared" si="59"/>
        <v>57.620000000000005</v>
      </c>
      <c r="L137" s="19"/>
    </row>
    <row r="138" spans="1:12" ht="15" x14ac:dyDescent="0.2">
      <c r="A138" s="32">
        <f>A120</f>
        <v>2</v>
      </c>
      <c r="B138" s="32">
        <f>B120</f>
        <v>7</v>
      </c>
      <c r="C138" s="50" t="s">
        <v>4</v>
      </c>
      <c r="D138" s="51"/>
      <c r="E138" s="30"/>
      <c r="F138" s="31">
        <f>F127+F137</f>
        <v>0</v>
      </c>
      <c r="G138" s="60">
        <f t="shared" ref="G138" si="60">G127+G137</f>
        <v>111.25999999999999</v>
      </c>
      <c r="H138" s="60">
        <f t="shared" ref="H138" si="61">H127+H137</f>
        <v>1007.65</v>
      </c>
      <c r="I138" s="60">
        <f t="shared" ref="I138" si="62">I127+I137</f>
        <v>41.466875000000002</v>
      </c>
      <c r="J138" s="60">
        <f t="shared" ref="J138:L138" si="63">J127+J137</f>
        <v>50.333125000000003</v>
      </c>
      <c r="K138" s="60">
        <f t="shared" si="63"/>
        <v>197.85875000000001</v>
      </c>
      <c r="L138" s="60">
        <f t="shared" si="63"/>
        <v>0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8" t="s">
        <v>92</v>
      </c>
      <c r="F139" s="39" t="s">
        <v>60</v>
      </c>
      <c r="G139" s="39">
        <v>8.25</v>
      </c>
      <c r="H139" s="39">
        <v>229</v>
      </c>
      <c r="I139" s="39">
        <v>12.71</v>
      </c>
      <c r="J139" s="39">
        <v>7.85</v>
      </c>
      <c r="K139" s="40">
        <v>26.8</v>
      </c>
      <c r="L139" s="39">
        <v>121</v>
      </c>
    </row>
    <row r="140" spans="1:12" ht="15" x14ac:dyDescent="0.25">
      <c r="A140" s="23"/>
      <c r="B140" s="15"/>
      <c r="C140" s="11"/>
      <c r="D140" s="6" t="s">
        <v>21</v>
      </c>
      <c r="E140" s="41" t="s">
        <v>93</v>
      </c>
      <c r="F140" s="42" t="s">
        <v>60</v>
      </c>
      <c r="G140" s="42">
        <v>2.4</v>
      </c>
      <c r="H140" s="42">
        <v>55.9</v>
      </c>
      <c r="I140" s="42">
        <v>31.66</v>
      </c>
      <c r="J140" s="42">
        <v>0.26</v>
      </c>
      <c r="K140" s="43">
        <v>15.94</v>
      </c>
      <c r="L140" s="42">
        <v>377</v>
      </c>
    </row>
    <row r="141" spans="1:12" ht="15" x14ac:dyDescent="0.25">
      <c r="A141" s="23"/>
      <c r="B141" s="15"/>
      <c r="C141" s="11"/>
      <c r="D141" s="7" t="s">
        <v>22</v>
      </c>
      <c r="E141" s="41" t="s">
        <v>94</v>
      </c>
      <c r="F141" s="42" t="s">
        <v>63</v>
      </c>
      <c r="G141" s="42">
        <v>2.25</v>
      </c>
      <c r="H141" s="42">
        <v>145.19999999999999</v>
      </c>
      <c r="I141" s="42">
        <v>4.8600000000000003</v>
      </c>
      <c r="J141" s="42">
        <v>0.6</v>
      </c>
      <c r="K141" s="43">
        <v>29.28</v>
      </c>
      <c r="L141" s="42" t="s">
        <v>46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95</v>
      </c>
      <c r="F142" s="42" t="s">
        <v>96</v>
      </c>
      <c r="G142" s="42">
        <v>35.36</v>
      </c>
      <c r="H142" s="42">
        <v>59</v>
      </c>
      <c r="I142" s="42">
        <v>1</v>
      </c>
      <c r="J142" s="42">
        <v>1</v>
      </c>
      <c r="K142" s="43">
        <v>24.5</v>
      </c>
      <c r="L142" s="42">
        <v>338</v>
      </c>
    </row>
    <row r="143" spans="1:12" ht="15" x14ac:dyDescent="0.25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K146" si="64">SUM(G139:G145)</f>
        <v>48.26</v>
      </c>
      <c r="H146" s="19">
        <f t="shared" si="64"/>
        <v>489.09999999999997</v>
      </c>
      <c r="I146" s="19">
        <f t="shared" si="64"/>
        <v>50.230000000000004</v>
      </c>
      <c r="J146" s="19">
        <f t="shared" si="64"/>
        <v>9.7099999999999991</v>
      </c>
      <c r="K146" s="19">
        <f t="shared" si="64"/>
        <v>96.52000000000001</v>
      </c>
      <c r="L146" s="19"/>
    </row>
    <row r="147" spans="1:12" ht="15" x14ac:dyDescent="0.25">
      <c r="A147" s="25">
        <f>A139</f>
        <v>2</v>
      </c>
      <c r="B147" s="13">
        <f>B139</f>
        <v>8</v>
      </c>
      <c r="C147" s="10" t="s">
        <v>24</v>
      </c>
      <c r="D147" s="7" t="s">
        <v>21</v>
      </c>
      <c r="E147" s="41" t="s">
        <v>93</v>
      </c>
      <c r="F147" s="42" t="s">
        <v>51</v>
      </c>
      <c r="G147" s="42">
        <v>2.57</v>
      </c>
      <c r="H147" s="42">
        <v>55.9</v>
      </c>
      <c r="I147" s="42">
        <v>4.08</v>
      </c>
      <c r="J147" s="42">
        <v>3.54</v>
      </c>
      <c r="K147" s="43">
        <v>17.600000000000001</v>
      </c>
      <c r="L147" s="42">
        <v>377</v>
      </c>
    </row>
    <row r="148" spans="1:12" ht="15" x14ac:dyDescent="0.25">
      <c r="A148" s="23"/>
      <c r="B148" s="15"/>
      <c r="C148" s="11"/>
      <c r="D148" s="7" t="s">
        <v>64</v>
      </c>
      <c r="E148" s="41" t="s">
        <v>73</v>
      </c>
      <c r="F148" s="42" t="s">
        <v>74</v>
      </c>
      <c r="G148" s="42">
        <v>21.51</v>
      </c>
      <c r="H148" s="42">
        <v>318</v>
      </c>
      <c r="I148" s="42">
        <v>7.28</v>
      </c>
      <c r="J148" s="42">
        <v>12.52</v>
      </c>
      <c r="K148" s="43">
        <v>43.92</v>
      </c>
      <c r="L148" s="42" t="s">
        <v>46</v>
      </c>
    </row>
    <row r="149" spans="1:12" ht="15" x14ac:dyDescent="0.25">
      <c r="A149" s="23"/>
      <c r="B149" s="15"/>
      <c r="C149" s="11"/>
      <c r="D149" s="7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K156" si="65">SUM(G147:G155)</f>
        <v>24.080000000000002</v>
      </c>
      <c r="H156" s="19">
        <f t="shared" si="65"/>
        <v>373.9</v>
      </c>
      <c r="I156" s="19">
        <f t="shared" si="65"/>
        <v>11.36</v>
      </c>
      <c r="J156" s="19">
        <f t="shared" si="65"/>
        <v>16.059999999999999</v>
      </c>
      <c r="K156" s="19">
        <f t="shared" si="65"/>
        <v>61.52</v>
      </c>
      <c r="L156" s="19"/>
    </row>
    <row r="157" spans="1:12" ht="15" x14ac:dyDescent="0.2">
      <c r="A157" s="28">
        <f>A139</f>
        <v>2</v>
      </c>
      <c r="B157" s="29">
        <f>B139</f>
        <v>8</v>
      </c>
      <c r="C157" s="50" t="s">
        <v>4</v>
      </c>
      <c r="D157" s="51"/>
      <c r="E157" s="30"/>
      <c r="F157" s="31">
        <f>F146+F156</f>
        <v>0</v>
      </c>
      <c r="G157" s="31">
        <f t="shared" ref="G157" si="66">G146+G156</f>
        <v>72.34</v>
      </c>
      <c r="H157" s="31">
        <f t="shared" ref="H157" si="67">H146+H156</f>
        <v>863</v>
      </c>
      <c r="I157" s="31">
        <f t="shared" ref="I157" si="68">I146+I156</f>
        <v>61.59</v>
      </c>
      <c r="J157" s="31">
        <f t="shared" ref="J157:L157" si="69">J146+J156</f>
        <v>25.769999999999996</v>
      </c>
      <c r="K157" s="31">
        <f t="shared" si="69"/>
        <v>158.04000000000002</v>
      </c>
      <c r="L157" s="31">
        <f t="shared" si="69"/>
        <v>0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38" t="s">
        <v>97</v>
      </c>
      <c r="F158" s="39" t="s">
        <v>56</v>
      </c>
      <c r="G158" s="39">
        <v>69.400000000000006</v>
      </c>
      <c r="H158" s="39">
        <v>140.69999999999999</v>
      </c>
      <c r="I158" s="39">
        <v>9.56</v>
      </c>
      <c r="J158" s="39">
        <v>12.4</v>
      </c>
      <c r="K158" s="40">
        <v>12.25</v>
      </c>
      <c r="L158" s="39">
        <v>274</v>
      </c>
    </row>
    <row r="159" spans="1:12" ht="15" x14ac:dyDescent="0.25">
      <c r="A159" s="23"/>
      <c r="B159" s="15"/>
      <c r="C159" s="11"/>
      <c r="D159" s="6" t="s">
        <v>27</v>
      </c>
      <c r="E159" s="41" t="s">
        <v>98</v>
      </c>
      <c r="F159" s="42" t="s">
        <v>67</v>
      </c>
      <c r="G159" s="42">
        <v>8.09</v>
      </c>
      <c r="H159" s="58">
        <v>26.25</v>
      </c>
      <c r="I159" s="58">
        <v>8.296875</v>
      </c>
      <c r="J159" s="58">
        <v>8.953125</v>
      </c>
      <c r="K159" s="59">
        <v>37.368749999999999</v>
      </c>
      <c r="L159" s="42">
        <v>171</v>
      </c>
    </row>
    <row r="160" spans="1:12" ht="15" x14ac:dyDescent="0.25">
      <c r="A160" s="23"/>
      <c r="B160" s="15"/>
      <c r="C160" s="11"/>
      <c r="D160" s="7" t="s">
        <v>21</v>
      </c>
      <c r="E160" s="41" t="s">
        <v>78</v>
      </c>
      <c r="F160" s="42" t="s">
        <v>60</v>
      </c>
      <c r="G160" s="42">
        <v>6.83</v>
      </c>
      <c r="H160" s="42">
        <v>100.6</v>
      </c>
      <c r="I160" s="42">
        <v>31.66</v>
      </c>
      <c r="J160" s="42">
        <v>0.26</v>
      </c>
      <c r="K160" s="43">
        <v>15.94</v>
      </c>
      <c r="L160" s="42">
        <v>379</v>
      </c>
    </row>
    <row r="161" spans="1:12" ht="15" x14ac:dyDescent="0.25">
      <c r="A161" s="23"/>
      <c r="B161" s="15"/>
      <c r="C161" s="11"/>
      <c r="D161" s="7" t="s">
        <v>22</v>
      </c>
      <c r="E161" s="41" t="s">
        <v>38</v>
      </c>
      <c r="F161" s="42" t="s">
        <v>63</v>
      </c>
      <c r="G161" s="42">
        <v>2.25</v>
      </c>
      <c r="H161" s="42">
        <v>145.19999999999999</v>
      </c>
      <c r="I161" s="42">
        <v>4.8600000000000003</v>
      </c>
      <c r="J161" s="42">
        <v>0.6</v>
      </c>
      <c r="K161" s="43">
        <v>29.28</v>
      </c>
      <c r="L161" s="42" t="s">
        <v>46</v>
      </c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K165" si="70">SUM(G158:G164)</f>
        <v>86.570000000000007</v>
      </c>
      <c r="H165" s="61">
        <f t="shared" si="70"/>
        <v>412.74999999999994</v>
      </c>
      <c r="I165" s="61">
        <f t="shared" si="70"/>
        <v>54.376874999999998</v>
      </c>
      <c r="J165" s="61">
        <f t="shared" si="70"/>
        <v>22.213125000000002</v>
      </c>
      <c r="K165" s="61">
        <f t="shared" si="70"/>
        <v>94.838750000000005</v>
      </c>
      <c r="L165" s="19"/>
    </row>
    <row r="166" spans="1:12" ht="15" x14ac:dyDescent="0.25">
      <c r="A166" s="25">
        <f>A158</f>
        <v>2</v>
      </c>
      <c r="B166" s="13">
        <f>B158</f>
        <v>9</v>
      </c>
      <c r="C166" s="10" t="s">
        <v>24</v>
      </c>
      <c r="D166" s="7" t="s">
        <v>21</v>
      </c>
      <c r="E166" s="41" t="s">
        <v>80</v>
      </c>
      <c r="F166" s="42" t="s">
        <v>51</v>
      </c>
      <c r="G166" s="42">
        <v>2.57</v>
      </c>
      <c r="H166" s="42">
        <v>55.9</v>
      </c>
      <c r="I166" s="42">
        <v>4.08</v>
      </c>
      <c r="J166" s="42">
        <v>3.54</v>
      </c>
      <c r="K166" s="43">
        <v>17.600000000000001</v>
      </c>
      <c r="L166" s="42">
        <v>377</v>
      </c>
    </row>
    <row r="167" spans="1:12" ht="15" x14ac:dyDescent="0.25">
      <c r="A167" s="23"/>
      <c r="B167" s="15"/>
      <c r="C167" s="11"/>
      <c r="D167" s="7" t="s">
        <v>64</v>
      </c>
      <c r="E167" s="41" t="s">
        <v>61</v>
      </c>
      <c r="F167" s="42" t="s">
        <v>56</v>
      </c>
      <c r="G167" s="42">
        <v>7.1</v>
      </c>
      <c r="H167" s="42">
        <v>232</v>
      </c>
      <c r="I167" s="42">
        <v>7.28</v>
      </c>
      <c r="J167" s="42">
        <v>12.52</v>
      </c>
      <c r="K167" s="43">
        <v>43.92</v>
      </c>
      <c r="L167" s="42">
        <v>424</v>
      </c>
    </row>
    <row r="168" spans="1:12" ht="15" x14ac:dyDescent="0.25">
      <c r="A168" s="23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K175" si="71">SUM(G166:G174)</f>
        <v>9.67</v>
      </c>
      <c r="H175" s="19">
        <f t="shared" si="71"/>
        <v>287.89999999999998</v>
      </c>
      <c r="I175" s="19">
        <f t="shared" si="71"/>
        <v>11.36</v>
      </c>
      <c r="J175" s="19">
        <f t="shared" si="71"/>
        <v>16.059999999999999</v>
      </c>
      <c r="K175" s="19">
        <f t="shared" si="71"/>
        <v>61.52</v>
      </c>
      <c r="L175" s="19"/>
    </row>
    <row r="176" spans="1:12" ht="15" x14ac:dyDescent="0.2">
      <c r="A176" s="28">
        <f>A158</f>
        <v>2</v>
      </c>
      <c r="B176" s="29">
        <f>B158</f>
        <v>9</v>
      </c>
      <c r="C176" s="50" t="s">
        <v>4</v>
      </c>
      <c r="D176" s="51"/>
      <c r="E176" s="30"/>
      <c r="F176" s="31">
        <f>F165+F175</f>
        <v>0</v>
      </c>
      <c r="G176" s="31">
        <f t="shared" ref="G176" si="72">G165+G175</f>
        <v>96.240000000000009</v>
      </c>
      <c r="H176" s="60">
        <f t="shared" ref="H176" si="73">H165+H175</f>
        <v>700.64999999999986</v>
      </c>
      <c r="I176" s="60">
        <f t="shared" ref="I176" si="74">I165+I175</f>
        <v>65.736874999999998</v>
      </c>
      <c r="J176" s="60">
        <f t="shared" ref="J176:L176" si="75">J165+J175</f>
        <v>38.273125</v>
      </c>
      <c r="K176" s="60">
        <f t="shared" si="75"/>
        <v>156.35875000000001</v>
      </c>
      <c r="L176" s="31">
        <f t="shared" si="75"/>
        <v>0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38" t="s">
        <v>99</v>
      </c>
      <c r="F177" s="39" t="s">
        <v>100</v>
      </c>
      <c r="G177" s="39">
        <v>14</v>
      </c>
      <c r="H177" s="39">
        <v>190.1</v>
      </c>
      <c r="I177" s="39">
        <v>12.66</v>
      </c>
      <c r="J177" s="39">
        <v>12.62</v>
      </c>
      <c r="K177" s="40">
        <v>6.44</v>
      </c>
      <c r="L177" s="39">
        <v>209</v>
      </c>
    </row>
    <row r="178" spans="1:12" ht="15" x14ac:dyDescent="0.25">
      <c r="A178" s="23"/>
      <c r="B178" s="15"/>
      <c r="C178" s="11"/>
      <c r="D178" s="6" t="s">
        <v>27</v>
      </c>
      <c r="E178" s="41" t="s">
        <v>101</v>
      </c>
      <c r="F178" s="42" t="s">
        <v>58</v>
      </c>
      <c r="G178" s="42">
        <v>5.32</v>
      </c>
      <c r="H178" s="42">
        <v>137</v>
      </c>
      <c r="I178" s="42">
        <v>3.06</v>
      </c>
      <c r="J178" s="42">
        <v>2.16</v>
      </c>
      <c r="K178" s="43">
        <v>46.6</v>
      </c>
      <c r="L178" s="42">
        <v>203</v>
      </c>
    </row>
    <row r="179" spans="1:12" ht="15" x14ac:dyDescent="0.25">
      <c r="A179" s="23"/>
      <c r="B179" s="15"/>
      <c r="C179" s="11"/>
      <c r="D179" s="7" t="s">
        <v>28</v>
      </c>
      <c r="E179" s="41" t="s">
        <v>82</v>
      </c>
      <c r="F179" s="42" t="s">
        <v>60</v>
      </c>
      <c r="G179" s="42">
        <v>2.15</v>
      </c>
      <c r="H179" s="42">
        <v>115</v>
      </c>
      <c r="I179" s="42">
        <v>0.16</v>
      </c>
      <c r="J179" s="42">
        <v>0.16</v>
      </c>
      <c r="K179" s="43">
        <v>27.9</v>
      </c>
      <c r="L179" s="42">
        <v>342</v>
      </c>
    </row>
    <row r="180" spans="1:12" ht="15" x14ac:dyDescent="0.25">
      <c r="A180" s="23"/>
      <c r="B180" s="15"/>
      <c r="C180" s="11"/>
      <c r="D180" s="7" t="s">
        <v>22</v>
      </c>
      <c r="E180" s="41" t="s">
        <v>38</v>
      </c>
      <c r="F180" s="42" t="s">
        <v>63</v>
      </c>
      <c r="G180" s="42">
        <v>2.25</v>
      </c>
      <c r="H180" s="42">
        <v>145.19999999999999</v>
      </c>
      <c r="I180" s="42">
        <v>4.8600000000000003</v>
      </c>
      <c r="J180" s="42">
        <v>0.6</v>
      </c>
      <c r="K180" s="43">
        <v>29.28</v>
      </c>
      <c r="L180" s="42" t="s">
        <v>46</v>
      </c>
    </row>
    <row r="181" spans="1:12" ht="15" x14ac:dyDescent="0.25">
      <c r="A181" s="23"/>
      <c r="B181" s="15"/>
      <c r="C181" s="11"/>
      <c r="D181" s="7"/>
      <c r="E181" s="41" t="s">
        <v>102</v>
      </c>
      <c r="F181" s="42" t="s">
        <v>77</v>
      </c>
      <c r="G181" s="42">
        <v>11.2</v>
      </c>
      <c r="H181" s="42">
        <v>261.10000000000002</v>
      </c>
      <c r="I181" s="42">
        <v>4.5199999999999996</v>
      </c>
      <c r="J181" s="42">
        <v>5.74</v>
      </c>
      <c r="K181" s="43">
        <v>47.81</v>
      </c>
      <c r="L181" s="42" t="s">
        <v>46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K184" si="76">SUM(G177:G183)</f>
        <v>34.92</v>
      </c>
      <c r="H184" s="19">
        <f t="shared" si="76"/>
        <v>848.4</v>
      </c>
      <c r="I184" s="19">
        <f t="shared" si="76"/>
        <v>25.26</v>
      </c>
      <c r="J184" s="19">
        <f t="shared" si="76"/>
        <v>21.28</v>
      </c>
      <c r="K184" s="19">
        <f t="shared" si="76"/>
        <v>158.03</v>
      </c>
      <c r="L184" s="19"/>
    </row>
    <row r="185" spans="1:12" ht="15" x14ac:dyDescent="0.25">
      <c r="A185" s="25">
        <f>A177</f>
        <v>2</v>
      </c>
      <c r="B185" s="13">
        <f>B177</f>
        <v>10</v>
      </c>
      <c r="C185" s="10" t="s">
        <v>24</v>
      </c>
      <c r="D185" s="7" t="s">
        <v>64</v>
      </c>
      <c r="E185" s="41" t="s">
        <v>103</v>
      </c>
      <c r="F185" s="42" t="s">
        <v>86</v>
      </c>
      <c r="G185" s="42">
        <v>17.600000000000001</v>
      </c>
      <c r="H185" s="42">
        <v>342</v>
      </c>
      <c r="I185" s="42">
        <v>7.28</v>
      </c>
      <c r="J185" s="42">
        <v>12.52</v>
      </c>
      <c r="K185" s="43">
        <v>43.92</v>
      </c>
      <c r="L185" s="42">
        <v>424</v>
      </c>
    </row>
    <row r="186" spans="1:12" ht="15" x14ac:dyDescent="0.25">
      <c r="A186" s="23"/>
      <c r="B186" s="15"/>
      <c r="C186" s="11"/>
      <c r="D186" s="7" t="s">
        <v>28</v>
      </c>
      <c r="E186" s="41" t="s">
        <v>80</v>
      </c>
      <c r="F186" s="42" t="s">
        <v>51</v>
      </c>
      <c r="G186" s="42">
        <v>2.57</v>
      </c>
      <c r="H186" s="42">
        <v>55.9</v>
      </c>
      <c r="I186" s="42">
        <v>0.16</v>
      </c>
      <c r="J186" s="42">
        <v>0.16</v>
      </c>
      <c r="K186" s="43">
        <v>27.9</v>
      </c>
      <c r="L186" s="42">
        <v>377</v>
      </c>
    </row>
    <row r="187" spans="1:12" ht="15" x14ac:dyDescent="0.25">
      <c r="A187" s="23"/>
      <c r="B187" s="15"/>
      <c r="C187" s="11"/>
      <c r="D187" s="7"/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K194" si="77">SUM(G185:G193)</f>
        <v>20.170000000000002</v>
      </c>
      <c r="H194" s="19">
        <f t="shared" si="77"/>
        <v>397.9</v>
      </c>
      <c r="I194" s="19">
        <f t="shared" si="77"/>
        <v>7.44</v>
      </c>
      <c r="J194" s="19">
        <f t="shared" si="77"/>
        <v>12.68</v>
      </c>
      <c r="K194" s="19">
        <f t="shared" si="77"/>
        <v>71.819999999999993</v>
      </c>
      <c r="L194" s="19"/>
    </row>
    <row r="195" spans="1:12" ht="15" x14ac:dyDescent="0.2">
      <c r="A195" s="28">
        <f>A177</f>
        <v>2</v>
      </c>
      <c r="B195" s="29">
        <f>B177</f>
        <v>10</v>
      </c>
      <c r="C195" s="50" t="s">
        <v>4</v>
      </c>
      <c r="D195" s="51"/>
      <c r="E195" s="30"/>
      <c r="F195" s="31">
        <f>F184+F194</f>
        <v>0</v>
      </c>
      <c r="G195" s="31">
        <f t="shared" ref="G195" si="78">G184+G194</f>
        <v>55.09</v>
      </c>
      <c r="H195" s="31">
        <f t="shared" ref="H195" si="79">H184+H194</f>
        <v>1246.3</v>
      </c>
      <c r="I195" s="31">
        <f t="shared" ref="I195" si="80">I184+I194</f>
        <v>32.700000000000003</v>
      </c>
      <c r="J195" s="31">
        <f t="shared" ref="J195:L195" si="81">J184+J194</f>
        <v>33.96</v>
      </c>
      <c r="K195" s="31">
        <f t="shared" si="81"/>
        <v>229.85</v>
      </c>
      <c r="L195" s="31">
        <f t="shared" si="81"/>
        <v>0</v>
      </c>
    </row>
    <row r="196" spans="1:12" x14ac:dyDescent="0.2">
      <c r="A196" s="26"/>
      <c r="B196" s="27"/>
      <c r="C196" s="52" t="s">
        <v>5</v>
      </c>
      <c r="D196" s="52"/>
      <c r="E196" s="52"/>
      <c r="F196" s="33">
        <f>(F24+F43+F62+F81+F100+F119+F138+F157+F176+F195)/(IF(F24=0,0,1)+IF(F43=0,0,1)+IF(F62=0,0,1)+IF(F81=0,0,1)+IF(F100=0,0,1)+IF(F119=0,0,1)+IF(F138=0,0,1)+IF(F157=0,0,1)+IF(F176=0,0,1)+IF(F195=0,0,1))</f>
        <v>380</v>
      </c>
      <c r="G196" s="33">
        <f t="shared" ref="G196:K196" si="82">(G24+G43+G62+G81+G100+G119+G138+G157+G176+G195)/(IF(G24=0,0,1)+IF(G43=0,0,1)+IF(G62=0,0,1)+IF(G81=0,0,1)+IF(G100=0,0,1)+IF(G119=0,0,1)+IF(G138=0,0,1)+IF(G157=0,0,1)+IF(G176=0,0,1)+IF(G195=0,0,1))</f>
        <v>83.753</v>
      </c>
      <c r="H196" s="62">
        <f t="shared" si="82"/>
        <v>966.6624999999998</v>
      </c>
      <c r="I196" s="62">
        <f t="shared" si="82"/>
        <v>42.436175000000006</v>
      </c>
      <c r="J196" s="62">
        <f t="shared" si="82"/>
        <v>32.134824999999992</v>
      </c>
      <c r="K196" s="62">
        <f t="shared" si="82"/>
        <v>167.10174999999998</v>
      </c>
      <c r="L196" s="33">
        <v>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2024-10-14T09:50:27Z</dcterms:modified>
</cp:coreProperties>
</file>